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<sst xmlns="http://schemas.openxmlformats.org/spreadsheetml/2006/main" count="52" uniqueCount="42">
  <si>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ENOTA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</si>
  <si>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</si>
  <si>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</si>
  <si>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</si>
  <si>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</si>
  <si>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</si>
  <si>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</si>
  <si>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</si>
  <si>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</si>
  <si>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</si>
  <si>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</si>
  <si>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</si>
  <si>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</si>
  <si>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Cpi</t>
  </si>
  <si>
    <t>Cti</t>
  </si>
  <si>
    <t>VPIŠI</t>
  </si>
  <si>
    <t>NE VPISUJ</t>
  </si>
  <si>
    <t>PARC. ŠT.</t>
  </si>
  <si>
    <t>615/5</t>
  </si>
  <si>
    <t>615/6</t>
  </si>
  <si>
    <t>615/7</t>
  </si>
  <si>
    <t>615/8</t>
  </si>
  <si>
    <t>615/9</t>
  </si>
  <si>
    <t>615/10</t>
  </si>
  <si>
    <t>615/16</t>
  </si>
  <si>
    <t>615/15</t>
  </si>
  <si>
    <t>615/14</t>
  </si>
  <si>
    <t>615/13</t>
  </si>
  <si>
    <t>615/12</t>
  </si>
  <si>
    <t>615/11</t>
  </si>
  <si>
    <t>POVRŠINA PARCELE [m2]</t>
  </si>
  <si>
    <t>VNESITE SVOJE VREDNOSTI V CELICE</t>
  </si>
  <si>
    <t>PREDVIDENA Neto tlorisna površina OBJEKTA  NTP [m2]</t>
  </si>
  <si>
    <t>CENA ZA ZEMLJIŠČE (€) brez ddv</t>
  </si>
  <si>
    <t>SKUPAJ ZEMLJIŠČE + KP (€) brez ddv</t>
  </si>
  <si>
    <t>PRODANO</t>
  </si>
  <si>
    <t>CENA ZEMLJIŠČA BREZ KP in brez DDV (€/m2)</t>
  </si>
  <si>
    <t xml:space="preserve">Komunalni prispevek  KP [EUR] BREZ LETNEGA INDEKSA </t>
  </si>
  <si>
    <t>povprečni letni indeks za leto 2010 *</t>
  </si>
  <si>
    <t>*INDEKS SE LETNO USKLAJUJE GLEDE NA SPREMEMBE CEN ZA NIZKE GRADNJE</t>
  </si>
  <si>
    <t>Komunalni prispevek   KP [EUR] Z LETNIM INDEKSOM</t>
  </si>
  <si>
    <t>NI NAPRODAJ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</si>
</sst>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;[Red]#,##0.00"/>
    <numFmt numFmtId="173" formatCode="&quot;True&quot;;&quot;True&quot;;&quot;False&quot;"/>
    <numFmt numFmtId="174" formatCode="&quot;On&quot;;&quot;On&quot;;&quot;Off&quot;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2"/>
      <name val="Arial"/>
      <family val="2"/>
    </font>
    <font>
      <i/>
      <sz val="10"/>
      <color indexed="12"/>
      <name val="Arial"/>
      <family val="2"/>
    </font>
    <font>
      <i/>
      <sz val="10"/>
      <color indexed="56"/>
      <name val="Arial"/>
      <family val="2"/>
    </font>
    <font>
      <i/>
      <sz val="12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i/>
      <sz val="12"/>
      <name val="Arial"/>
      <family val="2"/>
    </font>
    <font>
      <sz val="10"/>
      <color indexed="12"/>
      <name val="Arial"/>
      <family val="2"/>
    </font>
    <font>
      <b/>
      <i/>
      <sz val="10"/>
      <color indexed="56"/>
      <name val="Arial"/>
      <family val="2"/>
    </font>
    <font>
      <b/>
      <i/>
      <sz val="12"/>
      <color indexed="56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2"/>
      <name val="Times New Roman"/>
      <family val="1"/>
    </font>
    <font>
      <b/>
      <u val="single"/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21" borderId="8" applyNumberFormat="0" applyAlignment="0" applyProtection="0"/>
    <xf numFmtId="0" fontId="5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172" fontId="10" fillId="34" borderId="10" xfId="0" applyNumberFormat="1" applyFont="1" applyFill="1" applyBorder="1" applyAlignment="1">
      <alignment horizontal="center"/>
    </xf>
    <xf numFmtId="4" fontId="11" fillId="35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72" fontId="14" fillId="0" borderId="11" xfId="0" applyNumberFormat="1" applyFont="1" applyFill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72" fontId="16" fillId="33" borderId="11" xfId="0" applyNumberFormat="1" applyFont="1" applyFill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172" fontId="14" fillId="36" borderId="11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172" fontId="4" fillId="37" borderId="11" xfId="0" applyNumberFormat="1" applyFont="1" applyFill="1" applyBorder="1" applyAlignment="1">
      <alignment horizontal="center"/>
    </xf>
    <xf numFmtId="4" fontId="6" fillId="37" borderId="10" xfId="0" applyNumberFormat="1" applyFont="1" applyFill="1" applyBorder="1" applyAlignment="1">
      <alignment horizontal="center"/>
    </xf>
    <xf numFmtId="4" fontId="7" fillId="37" borderId="10" xfId="0" applyNumberFormat="1" applyFont="1" applyFill="1" applyBorder="1" applyAlignment="1">
      <alignment horizontal="center"/>
    </xf>
    <xf numFmtId="2" fontId="6" fillId="37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4" fontId="18" fillId="0" borderId="10" xfId="0" applyNumberFormat="1" applyFont="1" applyBorder="1" applyAlignment="1">
      <alignment horizontal="center"/>
    </xf>
    <xf numFmtId="4" fontId="2" fillId="38" borderId="10" xfId="0" applyNumberFormat="1" applyFont="1" applyFill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6" fillId="36" borderId="11" xfId="0" applyFont="1" applyFill="1" applyBorder="1" applyAlignment="1">
      <alignment horizontal="center"/>
    </xf>
    <xf numFmtId="4" fontId="16" fillId="33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36" borderId="11" xfId="0" applyFont="1" applyFill="1" applyBorder="1" applyAlignment="1">
      <alignment horizontal="center" vertical="center"/>
    </xf>
    <xf numFmtId="4" fontId="16" fillId="33" borderId="11" xfId="0" applyNumberFormat="1" applyFont="1" applyFill="1" applyBorder="1" applyAlignment="1">
      <alignment horizontal="center" vertical="center"/>
    </xf>
    <xf numFmtId="172" fontId="3" fillId="0" borderId="0" xfId="0" applyNumberFormat="1" applyFont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1" fillId="35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D10" sqref="D10"/>
    </sheetView>
  </sheetViews>
  <sheetFormatPr defaultColWidth="11.57421875" defaultRowHeight="12.75"/>
  <cols>
    <col min="1" max="1" width="7.28125" style="4" bestFit="1" customWidth="1"/>
    <col min="2" max="2" width="10.28125" style="4" bestFit="1" customWidth="1"/>
    <col min="3" max="3" width="11.140625" style="4" bestFit="1" customWidth="1"/>
    <col min="4" max="4" width="13.140625" style="4" customWidth="1"/>
    <col min="5" max="6" width="15.00390625" style="4" customWidth="1"/>
    <col min="7" max="7" width="15.57421875" style="4" customWidth="1"/>
    <col min="8" max="8" width="13.57421875" style="4" customWidth="1"/>
    <col min="9" max="9" width="11.140625" style="4" customWidth="1"/>
    <col min="10" max="16384" width="11.57421875" style="4" customWidth="1"/>
  </cols>
  <sheetData>
    <row r="1" spans="1:9" ht="63.75">
      <c r="A1" s="1" t="s">
        <v>0</v>
      </c>
      <c r="B1" s="1" t="s">
        <v>17</v>
      </c>
      <c r="C1" s="1" t="s">
        <v>30</v>
      </c>
      <c r="D1" s="1" t="s">
        <v>32</v>
      </c>
      <c r="E1" s="2" t="s">
        <v>37</v>
      </c>
      <c r="F1" s="1" t="s">
        <v>40</v>
      </c>
      <c r="G1" s="1" t="s">
        <v>33</v>
      </c>
      <c r="H1" s="1" t="s">
        <v>34</v>
      </c>
      <c r="I1" s="3" t="s">
        <v>36</v>
      </c>
    </row>
    <row r="2" spans="1:9" ht="15">
      <c r="A2" s="5" t="s">
        <v>1</v>
      </c>
      <c r="B2" s="5" t="s">
        <v>18</v>
      </c>
      <c r="C2" s="6">
        <v>1823</v>
      </c>
      <c r="D2" s="7" t="s">
        <v>35</v>
      </c>
      <c r="E2" s="8"/>
      <c r="F2" s="8"/>
      <c r="G2" s="8"/>
      <c r="H2" s="9"/>
      <c r="I2" s="10">
        <v>19</v>
      </c>
    </row>
    <row r="3" spans="1:9" ht="15">
      <c r="A3" s="5" t="s">
        <v>2</v>
      </c>
      <c r="B3" s="5" t="s">
        <v>19</v>
      </c>
      <c r="C3" s="6">
        <v>3111</v>
      </c>
      <c r="D3" s="7" t="s">
        <v>35</v>
      </c>
      <c r="E3" s="8"/>
      <c r="F3" s="8"/>
      <c r="G3" s="8"/>
      <c r="H3" s="9"/>
      <c r="I3" s="10">
        <v>19</v>
      </c>
    </row>
    <row r="4" spans="1:9" ht="15">
      <c r="A4" s="5" t="s">
        <v>3</v>
      </c>
      <c r="B4" s="5" t="s">
        <v>20</v>
      </c>
      <c r="C4" s="6">
        <v>2780</v>
      </c>
      <c r="D4" s="7" t="s">
        <v>35</v>
      </c>
      <c r="E4" s="11"/>
      <c r="F4" s="8"/>
      <c r="G4" s="12"/>
      <c r="H4" s="13"/>
      <c r="I4" s="10">
        <v>19</v>
      </c>
    </row>
    <row r="5" spans="1:9" ht="15">
      <c r="A5" s="14" t="s">
        <v>4</v>
      </c>
      <c r="B5" s="14" t="s">
        <v>21</v>
      </c>
      <c r="C5" s="15">
        <v>2979</v>
      </c>
      <c r="D5" s="16"/>
      <c r="E5" s="17">
        <f>(C5*$D$16*0.7)+(D5*$D$17*0.3)</f>
        <v>18767.699999999997</v>
      </c>
      <c r="F5" s="18">
        <f>E5*D18</f>
        <v>18767.699999999997</v>
      </c>
      <c r="G5" s="19">
        <f>C5*$I$2</f>
        <v>56601</v>
      </c>
      <c r="H5" s="20">
        <f aca="true" t="shared" si="0" ref="H5:H11">E5+G5</f>
        <v>75368.7</v>
      </c>
      <c r="I5" s="10">
        <f aca="true" t="shared" si="1" ref="I5:I13">I4</f>
        <v>19</v>
      </c>
    </row>
    <row r="6" spans="1:9" ht="15">
      <c r="A6" s="14" t="s">
        <v>5</v>
      </c>
      <c r="B6" s="14" t="s">
        <v>22</v>
      </c>
      <c r="C6" s="15">
        <v>2953</v>
      </c>
      <c r="D6" s="16"/>
      <c r="E6" s="17">
        <f>(C6*$D$16*0.7)+(D6*$D$17*0.3)</f>
        <v>18603.899999999998</v>
      </c>
      <c r="F6" s="18">
        <f>E6*$D$18</f>
        <v>18603.899999999998</v>
      </c>
      <c r="G6" s="19">
        <f>C6*$I$2</f>
        <v>56107</v>
      </c>
      <c r="H6" s="20">
        <f t="shared" si="0"/>
        <v>74710.9</v>
      </c>
      <c r="I6" s="10">
        <f t="shared" si="1"/>
        <v>19</v>
      </c>
    </row>
    <row r="7" spans="1:9" ht="15">
      <c r="A7" s="14" t="s">
        <v>6</v>
      </c>
      <c r="B7" s="14" t="s">
        <v>23</v>
      </c>
      <c r="C7" s="15">
        <v>2757</v>
      </c>
      <c r="D7" s="16"/>
      <c r="E7" s="11">
        <f>(C7*$D$16*0.7)+(D7*$D$17*0.3)</f>
        <v>17369.1</v>
      </c>
      <c r="F7" s="18">
        <f>E7*$D$18</f>
        <v>17369.1</v>
      </c>
      <c r="G7" s="12">
        <f>C7*$I$2</f>
        <v>52383</v>
      </c>
      <c r="H7" s="21">
        <f t="shared" si="0"/>
        <v>69752.1</v>
      </c>
      <c r="I7" s="10">
        <f t="shared" si="1"/>
        <v>19</v>
      </c>
    </row>
    <row r="8" spans="1:9" ht="15">
      <c r="A8" s="22" t="s">
        <v>7</v>
      </c>
      <c r="B8" s="22" t="s">
        <v>24</v>
      </c>
      <c r="C8" s="23">
        <v>1649</v>
      </c>
      <c r="D8" s="7" t="s">
        <v>35</v>
      </c>
      <c r="E8" s="11"/>
      <c r="F8" s="19"/>
      <c r="G8" s="11"/>
      <c r="H8" s="24"/>
      <c r="I8" s="25">
        <f t="shared" si="1"/>
        <v>19</v>
      </c>
    </row>
    <row r="9" spans="1:9" ht="15.75">
      <c r="A9" s="26" t="s">
        <v>8</v>
      </c>
      <c r="B9" s="26" t="s">
        <v>25</v>
      </c>
      <c r="C9" s="27">
        <v>1992</v>
      </c>
      <c r="D9" s="16"/>
      <c r="E9" s="11">
        <f>(C9*$D$16*0.7)+(D9*$D$17*0.3)</f>
        <v>12549.599999999999</v>
      </c>
      <c r="F9" s="19">
        <f>E9*D18</f>
        <v>12549.599999999999</v>
      </c>
      <c r="G9" s="11">
        <f>C9*$I$2</f>
        <v>37848</v>
      </c>
      <c r="H9" s="28">
        <f t="shared" si="0"/>
        <v>50397.6</v>
      </c>
      <c r="I9" s="25">
        <f t="shared" si="1"/>
        <v>19</v>
      </c>
    </row>
    <row r="10" spans="1:9" ht="15">
      <c r="A10" s="29" t="s">
        <v>9</v>
      </c>
      <c r="B10" s="29" t="s">
        <v>26</v>
      </c>
      <c r="C10" s="30">
        <v>2110</v>
      </c>
      <c r="D10" s="7" t="s">
        <v>35</v>
      </c>
      <c r="E10" s="11"/>
      <c r="F10" s="19"/>
      <c r="G10" s="12"/>
      <c r="H10" s="24"/>
      <c r="I10" s="31">
        <f>I9</f>
        <v>19</v>
      </c>
    </row>
    <row r="11" spans="1:9" ht="15.75">
      <c r="A11" s="26" t="s">
        <v>10</v>
      </c>
      <c r="B11" s="26" t="s">
        <v>27</v>
      </c>
      <c r="C11" s="27">
        <v>2247</v>
      </c>
      <c r="D11" s="16"/>
      <c r="E11" s="11">
        <f>(C11*$D$16*0.7)+(D11*$D$17*0.3)</f>
        <v>14156.099999999999</v>
      </c>
      <c r="F11" s="19">
        <f>E11*$D$18</f>
        <v>14156.099999999999</v>
      </c>
      <c r="G11" s="12">
        <f>C11*$I$2</f>
        <v>42693</v>
      </c>
      <c r="H11" s="28">
        <f t="shared" si="0"/>
        <v>56849.1</v>
      </c>
      <c r="I11" s="31">
        <f t="shared" si="1"/>
        <v>19</v>
      </c>
    </row>
    <row r="12" spans="1:9" ht="15">
      <c r="A12" s="29" t="s">
        <v>11</v>
      </c>
      <c r="B12" s="29" t="s">
        <v>28</v>
      </c>
      <c r="C12" s="30">
        <v>2294</v>
      </c>
      <c r="D12" s="7" t="s">
        <v>35</v>
      </c>
      <c r="E12" s="11"/>
      <c r="F12" s="17"/>
      <c r="G12" s="12"/>
      <c r="H12" s="24"/>
      <c r="I12" s="31">
        <f t="shared" si="1"/>
        <v>19</v>
      </c>
    </row>
    <row r="13" spans="1:9" ht="15">
      <c r="A13" s="32" t="s">
        <v>12</v>
      </c>
      <c r="B13" s="32" t="s">
        <v>29</v>
      </c>
      <c r="C13" s="33">
        <v>2120</v>
      </c>
      <c r="D13" s="7" t="s">
        <v>41</v>
      </c>
      <c r="E13" s="34"/>
      <c r="F13" s="34"/>
      <c r="G13" s="34"/>
      <c r="H13" s="35"/>
      <c r="I13" s="36">
        <f t="shared" si="1"/>
        <v>19</v>
      </c>
    </row>
    <row r="14" spans="1:9" ht="12.75">
      <c r="A14" s="37"/>
      <c r="B14" s="37"/>
      <c r="C14" s="38" t="s">
        <v>16</v>
      </c>
      <c r="D14" s="39" t="s">
        <v>15</v>
      </c>
      <c r="E14" s="40" t="s">
        <v>16</v>
      </c>
      <c r="F14" s="38" t="s">
        <v>16</v>
      </c>
      <c r="G14" s="38" t="s">
        <v>16</v>
      </c>
      <c r="H14" s="38" t="s">
        <v>16</v>
      </c>
      <c r="I14" s="38" t="s">
        <v>16</v>
      </c>
    </row>
    <row r="15" spans="1:11" ht="12.75">
      <c r="A15" s="41"/>
      <c r="B15" s="41"/>
      <c r="C15" s="41"/>
      <c r="D15" s="41"/>
      <c r="E15" s="41"/>
      <c r="F15" s="41"/>
      <c r="G15" s="42"/>
      <c r="H15" s="42"/>
      <c r="I15" s="42"/>
      <c r="J15" s="43"/>
      <c r="K15" s="43"/>
    </row>
    <row r="16" spans="1:11" ht="15.75">
      <c r="A16" s="59" t="s">
        <v>13</v>
      </c>
      <c r="B16" s="60"/>
      <c r="C16" s="44">
        <v>18.75</v>
      </c>
      <c r="D16" s="45">
        <v>9</v>
      </c>
      <c r="E16" s="41"/>
      <c r="F16" s="41"/>
      <c r="G16" s="46"/>
      <c r="H16" s="46"/>
      <c r="I16" s="46"/>
      <c r="J16" s="47"/>
      <c r="K16" s="43"/>
    </row>
    <row r="17" spans="1:9" ht="15.75">
      <c r="A17" s="59" t="s">
        <v>14</v>
      </c>
      <c r="B17" s="60"/>
      <c r="C17" s="44">
        <v>78.05</v>
      </c>
      <c r="D17" s="45">
        <v>22.52</v>
      </c>
      <c r="E17" s="41"/>
      <c r="F17" s="41"/>
      <c r="G17" s="41"/>
      <c r="H17" s="41"/>
      <c r="I17" s="41"/>
    </row>
    <row r="18" spans="1:9" ht="38.25" customHeight="1">
      <c r="A18" s="57" t="s">
        <v>38</v>
      </c>
      <c r="B18" s="58"/>
      <c r="C18" s="48">
        <v>1.02</v>
      </c>
      <c r="D18" s="49">
        <v>1</v>
      </c>
      <c r="E18" s="41"/>
      <c r="F18" s="41"/>
      <c r="G18" s="41"/>
      <c r="H18" s="41"/>
      <c r="I18" s="41"/>
    </row>
    <row r="19" spans="1:10" ht="12.75">
      <c r="A19" s="41"/>
      <c r="B19" s="41"/>
      <c r="C19" s="41">
        <v>2009</v>
      </c>
      <c r="D19" s="41">
        <v>2016</v>
      </c>
      <c r="E19" s="41"/>
      <c r="F19" s="41"/>
      <c r="G19" s="41"/>
      <c r="H19" s="41"/>
      <c r="I19" s="41"/>
      <c r="J19" s="50"/>
    </row>
    <row r="20" spans="1:9" ht="12.75">
      <c r="A20" s="41"/>
      <c r="B20" s="41"/>
      <c r="C20" s="56" t="s">
        <v>31</v>
      </c>
      <c r="D20" s="56"/>
      <c r="E20" s="56"/>
      <c r="F20" s="51"/>
      <c r="G20" s="52"/>
      <c r="H20" s="52"/>
      <c r="I20" s="52"/>
    </row>
    <row r="21" spans="1:7" ht="0.75" customHeight="1">
      <c r="A21" s="53"/>
      <c r="B21" s="53"/>
      <c r="C21" s="53"/>
      <c r="D21" s="53"/>
      <c r="E21" s="54">
        <v>239.64</v>
      </c>
      <c r="F21" s="54"/>
      <c r="G21" s="53"/>
    </row>
    <row r="23" ht="12.75">
      <c r="A23" s="55" t="s">
        <v>39</v>
      </c>
    </row>
  </sheetData>
  <sheetProtection/>
  <mergeCells count="4">
    <mergeCell ref="C20:E20"/>
    <mergeCell ref="A18:B18"/>
    <mergeCell ref="A16:B16"/>
    <mergeCell ref="A17:B17"/>
  </mergeCells>
  <printOptions/>
  <pageMargins left="0.75" right="0.75" top="1" bottom="1" header="0" footer="0"/>
  <pageSetup fitToHeight="1" fitToWidth="1" horizontalDpi="300" verticalDpi="3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obcina</dc:creator>
  <cp:keywords/>
  <dc:description/>
  <cp:lastModifiedBy>Valerija</cp:lastModifiedBy>
  <cp:lastPrinted>2013-01-28T13:23:13Z</cp:lastPrinted>
  <dcterms:created xsi:type="dcterms:W3CDTF">2009-04-10T12:45:40Z</dcterms:created>
  <dcterms:modified xsi:type="dcterms:W3CDTF">2017-10-19T09:37:04Z</dcterms:modified>
  <cp:category/>
  <cp:version/>
  <cp:contentType/>
  <cp:contentStatus/>
</cp:coreProperties>
</file>